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ate.sharepoint.com/sites/AthleticsCommunications/Shared Documents/General/Softball/Historic Stats/Research Files/"/>
    </mc:Choice>
  </mc:AlternateContent>
  <xr:revisionPtr revIDLastSave="94" documentId="8_{40AB8859-BCED-4772-88FC-7BBBA222B30B}" xr6:coauthVersionLast="47" xr6:coauthVersionMax="47" xr10:uidLastSave="{CB8CACDA-13F9-4F0D-AC80-D9202F72AFB6}"/>
  <bookViews>
    <workbookView xWindow="28680" yWindow="-120" windowWidth="29040" windowHeight="15720" xr2:uid="{00000000-000D-0000-FFFF-FFFF00000000}"/>
  </bookViews>
  <sheets>
    <sheet name="Hitting" sheetId="1" r:id="rId1"/>
  </sheets>
  <definedNames>
    <definedName name="_xlnm._FilterDatabase" localSheetId="0" hidden="1">Hitting!$B$1:$V$3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Z3" i="1"/>
  <c r="N3" i="1"/>
  <c r="AA4" i="1"/>
  <c r="W5" i="1"/>
  <c r="X5" i="1"/>
  <c r="Y5" i="1"/>
  <c r="Z4" i="1"/>
  <c r="Z2" i="1"/>
  <c r="V5" i="1"/>
  <c r="U5" i="1"/>
  <c r="T5" i="1"/>
  <c r="S5" i="1"/>
  <c r="Q5" i="1"/>
  <c r="R4" i="1"/>
  <c r="P5" i="1"/>
  <c r="O5" i="1"/>
  <c r="M4" i="1"/>
  <c r="N4" i="1" s="1"/>
  <c r="L5" i="1"/>
  <c r="K5" i="1"/>
  <c r="J5" i="1"/>
  <c r="I5" i="1"/>
  <c r="H5" i="1"/>
  <c r="G5" i="1"/>
  <c r="F5" i="1"/>
  <c r="E5" i="1"/>
  <c r="D5" i="1"/>
  <c r="C4" i="1"/>
  <c r="Z5" i="1" l="1"/>
  <c r="R2" i="1"/>
  <c r="R3" i="1"/>
  <c r="R5" i="1"/>
  <c r="M3" i="1"/>
  <c r="M5" i="1"/>
  <c r="N5" i="1" s="1"/>
  <c r="M2" i="1"/>
  <c r="AA5" i="1" l="1"/>
  <c r="C5" i="1"/>
  <c r="C2" i="1"/>
  <c r="N2" i="1"/>
  <c r="AA2" i="1" s="1"/>
</calcChain>
</file>

<file path=xl/sharedStrings.xml><?xml version="1.0" encoding="utf-8"?>
<sst xmlns="http://schemas.openxmlformats.org/spreadsheetml/2006/main" count="34" uniqueCount="34">
  <si>
    <t>Name</t>
  </si>
  <si>
    <t>avg</t>
  </si>
  <si>
    <t>gp</t>
  </si>
  <si>
    <t>gs</t>
  </si>
  <si>
    <t>ab</t>
  </si>
  <si>
    <t>r</t>
  </si>
  <si>
    <t>h</t>
  </si>
  <si>
    <t>2b</t>
  </si>
  <si>
    <t>3b</t>
  </si>
  <si>
    <t>hr</t>
  </si>
  <si>
    <t>rbi</t>
  </si>
  <si>
    <t>tb</t>
  </si>
  <si>
    <t>slg%</t>
  </si>
  <si>
    <t>bb</t>
  </si>
  <si>
    <t>hbp</t>
  </si>
  <si>
    <t>so</t>
  </si>
  <si>
    <t>ob%</t>
  </si>
  <si>
    <t>sf</t>
  </si>
  <si>
    <t>sh</t>
  </si>
  <si>
    <t>sb</t>
  </si>
  <si>
    <t>att</t>
  </si>
  <si>
    <t>2022 Pan American Championship</t>
  </si>
  <si>
    <t>Location</t>
  </si>
  <si>
    <t>TOTAL</t>
  </si>
  <si>
    <t>2022 WBSC World Cup</t>
  </si>
  <si>
    <t>2024 WBSC World Cup Group Stage</t>
  </si>
  <si>
    <t>Oklahoma City, United States</t>
  </si>
  <si>
    <t>po</t>
  </si>
  <si>
    <t>a</t>
  </si>
  <si>
    <t>fld%</t>
  </si>
  <si>
    <t>e</t>
  </si>
  <si>
    <t>ops</t>
  </si>
  <si>
    <t>Auckland, New Zealand</t>
  </si>
  <si>
    <t>Parana, 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</si>
</sst>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164" fontId="7" fillId="2" borderId="0" xfId="0" applyNumberFormat="1" applyFont="1" applyFill="1"/>
    <xf numFmtId="0" fontId="7" fillId="2" borderId="0" xfId="0" applyFont="1" applyFill="1"/>
    <xf numFmtId="164" fontId="0" fillId="0" borderId="0" xfId="0" applyNumberFormat="1"/>
    <xf numFmtId="164" fontId="6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"/>
  <sheetViews>
    <sheetView tabSelected="1" topLeftCell="B1" workbookViewId="0">
      <pane ySplit="1" topLeftCell="A2" activePane="bottomLeft" state="frozen"/>
      <selection pane="bottomLeft" activeCell="Z2" sqref="Z2"/>
    </sheetView>
  </sheetViews>
  <sheetFormatPr defaultRowHeight="14.4" x14ac:dyDescent="0.3"/>
  <cols>
    <col min="1" max="1" width="28.109375" bestFit="1" customWidth="1"/>
    <col min="2" max="2" width="26.88671875" bestFit="1" customWidth="1"/>
    <col min="3" max="3" width="10.44140625" bestFit="1" customWidth="1"/>
    <col min="4" max="4" width="10.44140625" customWidth="1"/>
    <col min="5" max="5" width="9.33203125" bestFit="1" customWidth="1"/>
  </cols>
  <sheetData>
    <row r="1" spans="1:27" s="1" customFormat="1" x14ac:dyDescent="0.3">
      <c r="A1" s="2" t="s">
        <v>0</v>
      </c>
      <c r="B1" s="2" t="s">
        <v>22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1" t="s">
        <v>27</v>
      </c>
      <c r="X1" s="1" t="s">
        <v>28</v>
      </c>
      <c r="Y1" s="1" t="s">
        <v>30</v>
      </c>
      <c r="Z1" s="1" t="s">
        <v>29</v>
      </c>
      <c r="AA1" s="1" t="s">
        <v>31</v>
      </c>
    </row>
    <row r="2" spans="1:27" x14ac:dyDescent="0.3">
      <c r="A2" s="6" t="s">
        <v>21</v>
      </c>
      <c r="B2" s="6" t="s">
        <v>33</v>
      </c>
      <c r="C2" s="4">
        <f t="shared" ref="C2:C5" si="0">H2/F2</f>
        <v>0.52631578947368418</v>
      </c>
      <c r="D2" s="5">
        <v>8</v>
      </c>
      <c r="E2" s="5">
        <v>8</v>
      </c>
      <c r="F2" s="5">
        <v>19</v>
      </c>
      <c r="G2" s="5">
        <v>11</v>
      </c>
      <c r="H2" s="5">
        <v>10</v>
      </c>
      <c r="I2" s="5">
        <v>1</v>
      </c>
      <c r="J2" s="5">
        <v>0</v>
      </c>
      <c r="K2" s="5">
        <v>1</v>
      </c>
      <c r="L2" s="5">
        <v>9</v>
      </c>
      <c r="M2" s="5">
        <f>H2+I2+(2*J2)+(3*K2)</f>
        <v>14</v>
      </c>
      <c r="N2" s="4">
        <f t="shared" ref="N2:N5" si="1">M2/F2</f>
        <v>0.73684210526315785</v>
      </c>
      <c r="O2" s="5">
        <v>3</v>
      </c>
      <c r="P2" s="5">
        <v>2</v>
      </c>
      <c r="Q2" s="5">
        <v>7</v>
      </c>
      <c r="R2" s="4">
        <f>(O2+P2+H2)/(O2+P2+F2)</f>
        <v>0.625</v>
      </c>
      <c r="S2" s="5">
        <v>1</v>
      </c>
      <c r="T2" s="5">
        <v>0</v>
      </c>
      <c r="U2" s="5">
        <v>0</v>
      </c>
      <c r="V2" s="5">
        <v>0</v>
      </c>
      <c r="W2" s="5">
        <v>15</v>
      </c>
      <c r="X2" s="5">
        <v>14</v>
      </c>
      <c r="Y2" s="5">
        <v>1</v>
      </c>
      <c r="Z2" s="10">
        <f>(W2+X2)/(W2+X2+Y2)</f>
        <v>0.96666666666666667</v>
      </c>
      <c r="AA2" s="10">
        <f>R2+N2</f>
        <v>1.361842105263158</v>
      </c>
    </row>
    <row r="3" spans="1:27" x14ac:dyDescent="0.3">
      <c r="A3" s="6" t="s">
        <v>24</v>
      </c>
      <c r="B3" s="6" t="s">
        <v>32</v>
      </c>
      <c r="C3" s="4">
        <f t="shared" si="0"/>
        <v>0.18518518518518517</v>
      </c>
      <c r="D3" s="5">
        <v>9</v>
      </c>
      <c r="E3" s="5">
        <v>9</v>
      </c>
      <c r="F3" s="5">
        <v>27</v>
      </c>
      <c r="G3" s="5">
        <v>1</v>
      </c>
      <c r="H3" s="5">
        <v>5</v>
      </c>
      <c r="I3" s="5">
        <v>2</v>
      </c>
      <c r="J3" s="5">
        <v>0</v>
      </c>
      <c r="K3" s="5">
        <v>0</v>
      </c>
      <c r="L3" s="5">
        <v>5</v>
      </c>
      <c r="M3" s="5">
        <f t="shared" ref="M3:M5" si="2">H3+I3+(2*J3)+(3*K3)</f>
        <v>7</v>
      </c>
      <c r="N3" s="4">
        <f t="shared" si="1"/>
        <v>0.25925925925925924</v>
      </c>
      <c r="O3" s="5">
        <v>1</v>
      </c>
      <c r="P3" s="5">
        <v>1</v>
      </c>
      <c r="Q3" s="5">
        <v>12</v>
      </c>
      <c r="R3" s="4">
        <f>(O3+P3+H3)/(O3+P3+F3)</f>
        <v>0.2413793103448276</v>
      </c>
      <c r="S3" s="5">
        <v>0</v>
      </c>
      <c r="T3" s="5">
        <v>0</v>
      </c>
      <c r="U3" s="5">
        <v>0</v>
      </c>
      <c r="V3" s="5">
        <v>0</v>
      </c>
      <c r="W3" s="5">
        <v>15</v>
      </c>
      <c r="X3" s="5">
        <v>18</v>
      </c>
      <c r="Y3" s="5">
        <v>0</v>
      </c>
      <c r="Z3" s="10">
        <f t="shared" ref="Z3:Z5" si="3">(W3+X3)/(W3+X3+Y3)</f>
        <v>1</v>
      </c>
      <c r="AA3" s="10">
        <v>1</v>
      </c>
    </row>
    <row r="4" spans="1:27" x14ac:dyDescent="0.3">
      <c r="A4" s="6" t="s">
        <v>25</v>
      </c>
      <c r="B4" s="6" t="s">
        <v>26</v>
      </c>
      <c r="C4" s="4">
        <f t="shared" si="0"/>
        <v>0.46153846153846156</v>
      </c>
      <c r="D4" s="5">
        <v>6</v>
      </c>
      <c r="E4" s="5">
        <v>6</v>
      </c>
      <c r="F4" s="5">
        <v>13</v>
      </c>
      <c r="G4" s="5">
        <v>6</v>
      </c>
      <c r="H4" s="5">
        <v>6</v>
      </c>
      <c r="I4" s="5">
        <v>0</v>
      </c>
      <c r="J4" s="5">
        <v>1</v>
      </c>
      <c r="K4" s="5">
        <v>1</v>
      </c>
      <c r="L4" s="5">
        <v>4</v>
      </c>
      <c r="M4" s="5">
        <f t="shared" ref="M4" si="4">H4+I4+(2*J4)+(3*K4)</f>
        <v>11</v>
      </c>
      <c r="N4" s="4">
        <f t="shared" ref="N4" si="5">M4/F4</f>
        <v>0.84615384615384615</v>
      </c>
      <c r="O4" s="5">
        <v>4</v>
      </c>
      <c r="P4" s="5">
        <v>0</v>
      </c>
      <c r="Q4" s="5">
        <v>1</v>
      </c>
      <c r="R4" s="4">
        <f>(O4+P4+H4)/(O4+P4+F4)</f>
        <v>0.58823529411764708</v>
      </c>
      <c r="S4" s="5">
        <v>0</v>
      </c>
      <c r="T4" s="5">
        <v>0</v>
      </c>
      <c r="U4" s="5">
        <v>1</v>
      </c>
      <c r="V4" s="5">
        <v>0</v>
      </c>
      <c r="W4" s="5">
        <v>3</v>
      </c>
      <c r="X4" s="5">
        <v>4</v>
      </c>
      <c r="Y4" s="5">
        <v>0</v>
      </c>
      <c r="Z4" s="10">
        <f t="shared" si="3"/>
        <v>1</v>
      </c>
      <c r="AA4" s="10">
        <f t="shared" ref="AA4:AA5" si="6">R4+N4</f>
        <v>1.4343891402714932</v>
      </c>
    </row>
    <row r="5" spans="1:27" x14ac:dyDescent="0.3">
      <c r="A5" s="7" t="s">
        <v>23</v>
      </c>
      <c r="B5" s="7"/>
      <c r="C5" s="8">
        <f t="shared" si="0"/>
        <v>0.3559322033898305</v>
      </c>
      <c r="D5" s="7">
        <f t="shared" ref="D5:L5" si="7">SUM(D2:D4)</f>
        <v>23</v>
      </c>
      <c r="E5" s="7">
        <f t="shared" si="7"/>
        <v>23</v>
      </c>
      <c r="F5" s="7">
        <f t="shared" si="7"/>
        <v>59</v>
      </c>
      <c r="G5" s="7">
        <f t="shared" si="7"/>
        <v>18</v>
      </c>
      <c r="H5" s="7">
        <f t="shared" si="7"/>
        <v>21</v>
      </c>
      <c r="I5" s="7">
        <f t="shared" si="7"/>
        <v>3</v>
      </c>
      <c r="J5" s="7">
        <f t="shared" si="7"/>
        <v>1</v>
      </c>
      <c r="K5" s="7">
        <f t="shared" si="7"/>
        <v>2</v>
      </c>
      <c r="L5" s="7">
        <f t="shared" si="7"/>
        <v>18</v>
      </c>
      <c r="M5" s="9">
        <f t="shared" si="2"/>
        <v>32</v>
      </c>
      <c r="N5" s="8">
        <f t="shared" si="1"/>
        <v>0.5423728813559322</v>
      </c>
      <c r="O5" s="7">
        <f>SUM(O2:O4)</f>
        <v>8</v>
      </c>
      <c r="P5" s="7">
        <f>SUM(P2:P4)</f>
        <v>3</v>
      </c>
      <c r="Q5" s="7">
        <f>SUM(Q2:Q4)</f>
        <v>20</v>
      </c>
      <c r="R5" s="8">
        <f>(O5+P5+H5)/(O5+P5+F5)</f>
        <v>0.45714285714285713</v>
      </c>
      <c r="S5" s="7">
        <f>SUM(S2:S4)</f>
        <v>1</v>
      </c>
      <c r="T5" s="7">
        <f>SUM(T2:T4)</f>
        <v>0</v>
      </c>
      <c r="U5" s="7">
        <f>SUM(U2:U4)</f>
        <v>1</v>
      </c>
      <c r="V5" s="7">
        <f>SUM(V2:V4)</f>
        <v>0</v>
      </c>
      <c r="W5" s="7">
        <f t="shared" ref="W5:Y5" si="8">SUM(W2:W4)</f>
        <v>33</v>
      </c>
      <c r="X5" s="7">
        <f t="shared" si="8"/>
        <v>36</v>
      </c>
      <c r="Y5" s="7">
        <f t="shared" si="8"/>
        <v>1</v>
      </c>
      <c r="Z5" s="11">
        <f t="shared" si="3"/>
        <v>0.98571428571428577</v>
      </c>
      <c r="AA5" s="11">
        <f t="shared" si="6"/>
        <v>0.99951573849878939</v>
      </c>
    </row>
  </sheetData>
  <autoFilter ref="B1:V3" xr:uid="{00000000-0001-0000-0000-000000000000}">
    <sortState xmlns:xlrd2="http://schemas.microsoft.com/office/spreadsheetml/2017/richdata2" ref="B2:V3">
      <sortCondition descending="1" ref="L1:L3"/>
    </sortState>
  </autoFilter>
  <pageMargins left="0.25" right="0.25" top="0.75" bottom="0.75" header="0.3" footer="0.3"/>
  <pageSetup fitToWidth="0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B446FCBF1FA4ABF1C12057D6BCA06" ma:contentTypeVersion="17" ma:contentTypeDescription="Create a new document." ma:contentTypeScope="" ma:versionID="31c7a8c8ab0916376a0a94a53892c924">
  <xsd:schema xmlns:xsd="http://www.w3.org/2001/XMLSchema" xmlns:xs="http://www.w3.org/2001/XMLSchema" xmlns:p="http://schemas.microsoft.com/office/2006/metadata/properties" xmlns:ns1="http://schemas.microsoft.com/sharepoint/v3" xmlns:ns2="4c2fb306-e101-4707-a70c-51d72385d9e9" xmlns:ns3="5722822a-c58b-491d-a8ad-76f82f483ca4" targetNamespace="http://schemas.microsoft.com/office/2006/metadata/properties" ma:root="true" ma:fieldsID="3e48ad921607c265b747f9d8d1eee9ae" ns1:_="" ns2:_="" ns3:_="">
    <xsd:import namespace="http://schemas.microsoft.com/sharepoint/v3"/>
    <xsd:import namespace="4c2fb306-e101-4707-a70c-51d72385d9e9"/>
    <xsd:import namespace="5722822a-c58b-491d-a8ad-76f82f483c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fb306-e101-4707-a70c-51d72385d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2011f1f-c1f6-43e5-98b2-4e6fd79a0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2822a-c58b-491d-a8ad-76f82f483c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1669b56-8745-40f3-aa38-e9413975ece2}" ma:internalName="TaxCatchAll" ma:showField="CatchAllData" ma:web="5722822a-c58b-491d-a8ad-76f82f483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722822a-c58b-491d-a8ad-76f82f483ca4" xsi:nil="true"/>
    <_ip_UnifiedCompliancePolicyProperties xmlns="http://schemas.microsoft.com/sharepoint/v3" xsi:nil="true"/>
    <lcf76f155ced4ddcb4097134ff3c332f xmlns="4c2fb306-e101-4707-a70c-51d72385d9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2A9811-59DC-447A-9410-057097EF2A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7D25AA-9F82-4A6B-8E79-274DC65CF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2fb306-e101-4707-a70c-51d72385d9e9"/>
    <ds:schemaRef ds:uri="5722822a-c58b-491d-a8ad-76f82f483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EC8DC-6DFD-4002-B6E2-6ED27DD60F1F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sharepoint/v3"/>
    <ds:schemaRef ds:uri="4c2fb306-e101-4707-a70c-51d72385d9e9"/>
    <ds:schemaRef ds:uri="http://schemas.microsoft.com/office/infopath/2007/PartnerControls"/>
    <ds:schemaRef ds:uri="http://schemas.openxmlformats.org/package/2006/metadata/core-properties"/>
    <ds:schemaRef ds:uri="5722822a-c58b-491d-a8ad-76f82f483ca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Hitting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Ogden, Brian</cp:lastModifiedBy>
  <cp:revision/>
  <dcterms:created xsi:type="dcterms:W3CDTF">2024-01-18T14:53:10Z</dcterms:created>
  <dcterms:modified xsi:type="dcterms:W3CDTF">2024-09-26T21:44:58Z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0x010100C6AB446FCBF1FA4ABF1C12057D6BCA06</vt:lpwstr>
  </property>
  <property fmtid="{D5CDD505-2E9C-101B-9397-08002B2CF9AE}" pid="3" name="MediaServiceImageTags">
    <vt:lpwstr/>
  </property>
</Properties>
</file>